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<sst xmlns="http://schemas.openxmlformats.org/spreadsheetml/2006/main" count="317" uniqueCount="256">
  <si>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</si>
  <si>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</si>
  <si>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</si>
  <si>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</si>
  <si>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</si>
  <si>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</si>
  <si>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</si>
  <si>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</si>
  <si>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</si>
  <si>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</si>
  <si>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</si>
  <si>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</si>
  <si>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</si>
  <si>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</si>
  <si>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</si>
  <si>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</si>
  <si>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</si>
  <si>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</si>
  <si>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</si>
  <si>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</si>
  <si>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</si>
  <si>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</si>
  <si>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</si>
  <si>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</si>
  <si>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</si>
  <si>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</si>
  <si>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</si>
  <si>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</si>
  <si>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</si>
  <si>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</si>
  <si>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</si>
  <si>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</si>
  <si>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</si>
  <si>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</si>
  <si>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</si>
  <si>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</si>
  <si>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</si>
  <si>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</si>
  <si>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</si>
  <si>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</si>
  <si>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</si>
  <si>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</si>
  <si>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</si>
  <si>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</si>
  <si>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</si>
  <si>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</si>
  <si>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</si>
  <si>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</si>
  <si>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</si>
  <si>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</si>
  <si>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</si>
  <si>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</si>
  <si>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</si>
  <si>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</si>
  <si>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</si>
  <si>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</si>
  <si>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</si>
  <si>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</si>
  <si>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</si>
  <si>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</si>
  <si>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</si>
  <si>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</si>
  <si>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</si>
  <si>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</si>
  <si>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</si>
  <si>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</si>
  <si>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</si>
  <si>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</si>
  <si>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</si>
  <si>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</si>
  <si>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</si>
  <si>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</si>
  <si>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</si>
  <si>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</si>
  <si>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</si>
  <si>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</si>
  <si>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</si>
  <si>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</si>
  <si>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</si>
  <si>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</si>
  <si>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</si>
  <si>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</si>
  <si>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</si>
  <si>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</si>
  <si>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</si>
  <si>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</si>
  <si>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</si>
  <si>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</si>
  <si>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</si>
  <si>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</si>
  <si>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</si>
  <si>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</si>
  <si>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</si>
  <si>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</si>
  <si>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</si>
  <si>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</si>
  <si>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</si>
  <si>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</si>
  <si>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</si>
  <si>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</si>
  <si>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</si>
  <si>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</si>
  <si>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</si>
  <si>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</si>
  <si>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</si>
  <si>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</si>
  <si>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</si>
  <si>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</si>
  <si>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</si>
  <si>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</si>
  <si>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</si>
  <si>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</si>
  <si>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</si>
  <si>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</si>
  <si>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</si>
  <si>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</si>
  <si>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</si>
  <si>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</si>
  <si>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</si>
  <si>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</si>
  <si>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</si>
  <si>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</si>
  <si>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</si>
  <si>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</si>
  <si>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</si>
  <si>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</si>
  <si>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</si>
  <si>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</si>
  <si>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</si>
  <si>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</si>
  <si>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</si>
  <si>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</si>
  <si>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</si>
  <si>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</si>
  <si>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</si>
  <si>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</si>
  <si>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</si>
  <si>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</si>
  <si>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</si>
  <si>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</si>
  <si>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</si>
  <si>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</si>
  <si>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</si>
  <si>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</si>
  <si>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</si>
  <si>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</si>
  <si>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</si>
  <si>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</si>
  <si>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</si>
  <si>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</si>
  <si>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</si>
  <si>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</si>
  <si>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</si>
  <si>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</si>
  <si>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</si>
  <si>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</si>
  <si>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</si>
  <si>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</si>
  <si>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</si>
  <si>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</si>
  <si>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</si>
  <si>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</si>
  <si>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</si>
  <si>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</si>
  <si>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</si>
  <si>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</si>
  <si>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</si>
  <si>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</si>
  <si>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</si>
  <si>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</si>
  <si>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</si>
  <si>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</si>
  <si>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</si>
  <si>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</si>
  <si>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</si>
  <si>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</si>
  <si>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</si>
  <si>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</si>
  <si>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</si>
  <si>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</si>
  <si>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</si>
  <si>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</si>
  <si>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</si>
  <si>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</si>
  <si>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</si>
  <si>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</si>
  <si>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</si>
  <si>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</si>
  <si>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</si>
  <si>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</si>
  <si>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</si>
  <si>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</si>
  <si>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</si>
  <si>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</si>
  <si>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</si>
  <si>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</si>
  <si>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</si>
  <si>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</si>
  <si>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</si>
  <si>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</si>
  <si>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</si>
  <si>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</si>
  <si>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</si>
  <si>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</si>
  <si>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</si>
  <si>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</si>
  <si>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</si>
  <si>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</si>
  <si>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</si>
  <si>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</si>
  <si>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</si>
  <si>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</si>
  <si>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</si>
  <si>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</si>
  <si>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</si>
  <si>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</si>
  <si>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</si>
  <si>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</si>
  <si>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</si>
  <si>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</si>
  <si>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</si>
  <si>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</si>
  <si>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</si>
  <si>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</si>
  <si>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</si>
  <si>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</si>
  <si>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</si>
  <si>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</si>
  <si>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</si>
  <si>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</si>
  <si>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</si>
  <si>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</si>
  <si>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</si>
  <si>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</si>
  <si>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</si>
  <si>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</si>
  <si>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</si>
  <si>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</si>
  <si>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</si>
  <si>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</si>
  <si>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</si>
  <si>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</si>
  <si>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</si>
  <si>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</si>
  <si>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Г.В. Павловська</t>
  </si>
  <si>
    <t>Е.О. Шедловська</t>
  </si>
  <si>
    <t>(04862) 4-01-86</t>
  </si>
  <si>
    <t>(04862) 2-02-95</t>
  </si>
  <si>
    <t>inbox@kt.od.court.gov.ua</t>
  </si>
  <si>
    <t>7 липня 2017 року</t>
  </si>
  <si>
    <t>перше півріччя 2017 року</t>
  </si>
  <si>
    <t>Котовський міськрайонний суд Одеської області</t>
  </si>
  <si>
    <t xml:space="preserve">Місцезнаходження: </t>
  </si>
  <si>
    <t>66302. Одеська область. м. Подільськ</t>
  </si>
  <si>
    <t>пров. Спортивний</t>
  </si>
  <si>
    <t>1а</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</si>
</sst>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26</v>
      </c>
      <c r="F10" s="157">
        <v>25</v>
      </c>
      <c r="G10" s="157">
        <v>16</v>
      </c>
      <c r="H10" s="157">
        <v>3</v>
      </c>
      <c r="I10" s="157"/>
      <c r="J10" s="157"/>
      <c r="K10" s="157">
        <v>13</v>
      </c>
      <c r="L10" s="157"/>
      <c r="M10" s="168">
        <v>10</v>
      </c>
      <c r="N10" s="163"/>
      <c r="O10" s="111">
        <f>E10-F10</f>
        <v>1</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9</v>
      </c>
      <c r="F15" s="157">
        <v>8</v>
      </c>
      <c r="G15" s="157">
        <v>8</v>
      </c>
      <c r="H15" s="157"/>
      <c r="I15" s="157">
        <v>1</v>
      </c>
      <c r="J15" s="157">
        <v>3</v>
      </c>
      <c r="K15" s="157">
        <v>4</v>
      </c>
      <c r="L15" s="157"/>
      <c r="M15" s="157">
        <v>1</v>
      </c>
      <c r="N15" s="157" t="s">
        <v>146</v>
      </c>
      <c r="O15" s="111">
        <f t="shared" si="0"/>
        <v>1</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9</v>
      </c>
      <c r="F21" s="157">
        <v>8</v>
      </c>
      <c r="G21" s="157">
        <v>8</v>
      </c>
      <c r="H21" s="157"/>
      <c r="I21" s="157">
        <v>1</v>
      </c>
      <c r="J21" s="157">
        <v>3</v>
      </c>
      <c r="K21" s="157">
        <v>4</v>
      </c>
      <c r="L21" s="157"/>
      <c r="M21" s="157">
        <v>1</v>
      </c>
      <c r="N21" s="157" t="s">
        <v>146</v>
      </c>
      <c r="O21" s="111">
        <f t="shared" si="0"/>
        <v>1</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35</v>
      </c>
      <c r="F23" s="157">
        <f>F10+F12+F15+F22</f>
        <v>33</v>
      </c>
      <c r="G23" s="157">
        <f>G10+G12+G15+G22</f>
        <v>24</v>
      </c>
      <c r="H23" s="157">
        <f>H10+H15</f>
        <v>3</v>
      </c>
      <c r="I23" s="157">
        <f>I10+I15</f>
        <v>1</v>
      </c>
      <c r="J23" s="157">
        <f>J10+J12+J15</f>
        <v>3</v>
      </c>
      <c r="K23" s="157">
        <f>K10+K12+K15</f>
        <v>17</v>
      </c>
      <c r="L23" s="157">
        <f>L10+L12+L15+L22</f>
        <v>0</v>
      </c>
      <c r="M23" s="157">
        <f>M10+M12+M15+M22</f>
        <v>11</v>
      </c>
      <c r="N23" s="157">
        <f>N10</f>
        <v>0</v>
      </c>
      <c r="O23" s="111">
        <f t="shared" si="0"/>
        <v>2</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23</v>
      </c>
      <c r="G31" s="167">
        <v>14</v>
      </c>
      <c r="H31" s="167">
        <v>14</v>
      </c>
      <c r="I31" s="167">
        <v>11</v>
      </c>
      <c r="J31" s="167">
        <v>4</v>
      </c>
      <c r="K31" s="167"/>
      <c r="L31" s="167">
        <v>1</v>
      </c>
      <c r="M31" s="167">
        <v>1</v>
      </c>
      <c r="N31" s="167">
        <v>9</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&amp;LF1E3E321&amp;CФорма № 2-А, Підрозділ: Котовський міськрайонний суд Одеської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1</v>
      </c>
      <c r="D9" s="163"/>
      <c r="E9" s="163">
        <v>1</v>
      </c>
      <c r="F9" s="163"/>
      <c r="G9" s="163"/>
      <c r="H9" s="163"/>
      <c r="I9" s="163"/>
      <c r="J9" s="163">
        <v>1</v>
      </c>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1</v>
      </c>
      <c r="D10" s="163"/>
      <c r="E10" s="163">
        <v>1</v>
      </c>
      <c r="F10" s="163"/>
      <c r="G10" s="163"/>
      <c r="H10" s="163"/>
      <c r="I10" s="163"/>
      <c r="J10" s="163">
        <v>1</v>
      </c>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1</v>
      </c>
      <c r="D12" s="163">
        <v>4</v>
      </c>
      <c r="E12" s="163">
        <v>2</v>
      </c>
      <c r="F12" s="163">
        <v>2</v>
      </c>
      <c r="G12" s="163"/>
      <c r="H12" s="163"/>
      <c r="I12" s="163"/>
      <c r="J12" s="163"/>
      <c r="K12" s="162">
        <v>3</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v>1</v>
      </c>
      <c r="E20" s="163">
        <v>1</v>
      </c>
      <c r="F20" s="163">
        <v>1</v>
      </c>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1</v>
      </c>
      <c r="D24" s="163">
        <v>3</v>
      </c>
      <c r="E24" s="163">
        <v>1</v>
      </c>
      <c r="F24" s="163">
        <v>1</v>
      </c>
      <c r="G24" s="163"/>
      <c r="H24" s="163"/>
      <c r="I24" s="163"/>
      <c r="J24" s="163"/>
      <c r="K24" s="162">
        <v>3</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1</v>
      </c>
      <c r="D25" s="163">
        <v>2</v>
      </c>
      <c r="E25" s="163">
        <v>1</v>
      </c>
      <c r="F25" s="163">
        <v>1</v>
      </c>
      <c r="G25" s="163"/>
      <c r="H25" s="163"/>
      <c r="I25" s="163"/>
      <c r="J25" s="163"/>
      <c r="K25" s="162">
        <v>2</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v>1</v>
      </c>
      <c r="E29" s="163"/>
      <c r="F29" s="163"/>
      <c r="G29" s="163"/>
      <c r="H29" s="163"/>
      <c r="I29" s="163"/>
      <c r="J29" s="163"/>
      <c r="K29" s="162">
        <v>1</v>
      </c>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4</v>
      </c>
      <c r="D43" s="163">
        <v>2</v>
      </c>
      <c r="E43" s="163">
        <v>2</v>
      </c>
      <c r="F43" s="163">
        <v>2</v>
      </c>
      <c r="G43" s="163">
        <v>2</v>
      </c>
      <c r="H43" s="163"/>
      <c r="I43" s="163"/>
      <c r="J43" s="163"/>
      <c r="K43" s="162">
        <v>4</v>
      </c>
      <c r="L43" s="163">
        <v>1</v>
      </c>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3</v>
      </c>
      <c r="D44" s="163">
        <v>2</v>
      </c>
      <c r="E44" s="163">
        <v>2</v>
      </c>
      <c r="F44" s="163">
        <v>2</v>
      </c>
      <c r="G44" s="163">
        <v>2</v>
      </c>
      <c r="H44" s="163"/>
      <c r="I44" s="163"/>
      <c r="J44" s="163"/>
      <c r="K44" s="162">
        <v>3</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1</v>
      </c>
      <c r="D45" s="163"/>
      <c r="E45" s="163"/>
      <c r="F45" s="163"/>
      <c r="G45" s="163"/>
      <c r="H45" s="163"/>
      <c r="I45" s="163"/>
      <c r="J45" s="163"/>
      <c r="K45" s="162">
        <v>1</v>
      </c>
      <c r="L45" s="163">
        <v>1</v>
      </c>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3</v>
      </c>
      <c r="D88" s="163">
        <v>7</v>
      </c>
      <c r="E88" s="163">
        <v>9</v>
      </c>
      <c r="F88" s="163">
        <v>7</v>
      </c>
      <c r="G88" s="163">
        <v>2</v>
      </c>
      <c r="H88" s="163">
        <v>2</v>
      </c>
      <c r="I88" s="163"/>
      <c r="J88" s="163"/>
      <c r="K88" s="162">
        <v>1</v>
      </c>
      <c r="L88" s="163"/>
      <c r="M88" s="163">
        <v>37411</v>
      </c>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v>4</v>
      </c>
      <c r="E90" s="163">
        <v>4</v>
      </c>
      <c r="F90" s="163">
        <v>2</v>
      </c>
      <c r="G90" s="163"/>
      <c r="H90" s="163">
        <v>2</v>
      </c>
      <c r="I90" s="163"/>
      <c r="J90" s="163"/>
      <c r="K90" s="162"/>
      <c r="L90" s="163"/>
      <c r="M90" s="163">
        <v>37411</v>
      </c>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v>4</v>
      </c>
      <c r="E94" s="163">
        <v>4</v>
      </c>
      <c r="F94" s="163">
        <v>2</v>
      </c>
      <c r="G94" s="163"/>
      <c r="H94" s="163">
        <v>2</v>
      </c>
      <c r="I94" s="163"/>
      <c r="J94" s="163"/>
      <c r="K94" s="162"/>
      <c r="L94" s="163"/>
      <c r="M94" s="163">
        <v>37411</v>
      </c>
      <c r="N94" s="164"/>
      <c r="O94" s="163"/>
      <c r="P94" s="60"/>
    </row>
    <row r="95" spans="1:16" s="4" customFormat="1" ht="25.5" customHeight="1">
      <c r="A95" s="44">
        <v>88</v>
      </c>
      <c r="B95" s="114" t="s">
        <v>68</v>
      </c>
      <c r="C95" s="164">
        <v>3</v>
      </c>
      <c r="D95" s="163">
        <v>3</v>
      </c>
      <c r="E95" s="163">
        <v>5</v>
      </c>
      <c r="F95" s="163">
        <v>5</v>
      </c>
      <c r="G95" s="163">
        <v>2</v>
      </c>
      <c r="H95" s="163"/>
      <c r="I95" s="163"/>
      <c r="J95" s="163"/>
      <c r="K95" s="162">
        <v>1</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v>1</v>
      </c>
      <c r="D98" s="163">
        <v>2</v>
      </c>
      <c r="E98" s="163">
        <v>3</v>
      </c>
      <c r="F98" s="163">
        <v>3</v>
      </c>
      <c r="G98" s="163">
        <v>1</v>
      </c>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9</v>
      </c>
      <c r="D114" s="164">
        <f aca="true" t="shared" si="0" ref="D114:O114">SUM(D8,D9,D12,D29,D30,D43,D49,D52,D79,D88,D103,D109,D113)</f>
        <v>14</v>
      </c>
      <c r="E114" s="164">
        <f t="shared" si="0"/>
        <v>14</v>
      </c>
      <c r="F114" s="164">
        <f t="shared" si="0"/>
        <v>11</v>
      </c>
      <c r="G114" s="164">
        <f t="shared" si="0"/>
        <v>4</v>
      </c>
      <c r="H114" s="164">
        <f t="shared" si="0"/>
        <v>2</v>
      </c>
      <c r="I114" s="164">
        <f t="shared" si="0"/>
        <v>0</v>
      </c>
      <c r="J114" s="164">
        <f t="shared" si="0"/>
        <v>1</v>
      </c>
      <c r="K114" s="164">
        <f t="shared" si="0"/>
        <v>9</v>
      </c>
      <c r="L114" s="164">
        <f t="shared" si="0"/>
        <v>1</v>
      </c>
      <c r="M114" s="164">
        <f t="shared" si="0"/>
        <v>37411</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&amp;LF1E3E321&amp;CФорма № 2-А, Підрозділ: Котовський міськрайонний суд Одеської області, Початок періоду: 01.01.2017, Кінець періоду: 30.06.2017&amp;R&amp;P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&amp;LF1E3E321&amp;CФорма № 2-А, Підрозділ: Котовський міськрайонний суд Одеської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3</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1</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1</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v>1</v>
      </c>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c r="L15" s="33"/>
      <c r="M15" s="23"/>
      <c r="N15" s="20"/>
      <c r="O15" s="20"/>
      <c r="P15" s="20"/>
    </row>
    <row r="16" spans="1:16" s="10" customFormat="1" ht="20.25" customHeight="1">
      <c r="A16" s="2">
        <v>12</v>
      </c>
      <c r="B16" s="284"/>
      <c r="C16" s="259" t="s">
        <v>129</v>
      </c>
      <c r="D16" s="260"/>
      <c r="E16" s="260"/>
      <c r="F16" s="260"/>
      <c r="G16" s="260"/>
      <c r="H16" s="260"/>
      <c r="I16" s="260"/>
      <c r="J16" s="261"/>
      <c r="K16" s="156">
        <v>8</v>
      </c>
      <c r="L16" s="33"/>
      <c r="M16" s="23"/>
      <c r="N16" s="20"/>
      <c r="O16" s="20"/>
      <c r="P16" s="20"/>
    </row>
    <row r="17" spans="1:16" s="10" customFormat="1" ht="22.5" customHeight="1">
      <c r="A17" s="2">
        <v>13</v>
      </c>
      <c r="B17" s="284"/>
      <c r="C17" s="300" t="s">
        <v>145</v>
      </c>
      <c r="D17" s="301"/>
      <c r="E17" s="301"/>
      <c r="F17" s="301"/>
      <c r="G17" s="301"/>
      <c r="H17" s="301"/>
      <c r="I17" s="301"/>
      <c r="J17" s="302"/>
      <c r="K17" s="156">
        <v>6</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9</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&amp;LF1E3E321&amp;CФорма № 2-А, Підрозділ: Котовський міськрайонний суд Одеської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t="s">
        <v>255</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&amp;LF1E3E321&amp;C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2017-08-28T09:42:22Z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2-А_00505_2.2017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F1E3E321</vt:lpwstr>
  </property>
  <property fmtid="{D5CDD505-2E9C-101B-9397-08002B2CF9AE}" pid="10" name="Підрозд">
    <vt:lpwstr>Котовський міськрайонний суд Одеської області</vt:lpwstr>
  </property>
  <property fmtid="{D5CDD505-2E9C-101B-9397-08002B2CF9AE}" pid="11" name="ПідрозділDB">
    <vt:i4>0</vt:i4>
  </property>
  <property fmtid="{D5CDD505-2E9C-101B-9397-08002B2CF9AE}" pid="12" name="Підрозділ">
    <vt:i4>761</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3.19.0.1578</vt:lpwstr>
  </property>
</Properties>
</file>